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155" yWindow="300" windowWidth="10185" windowHeight="7965" activeTab="4"/>
  </bookViews>
  <sheets>
    <sheet name="1517367 субв." sheetId="1" r:id="rId1"/>
    <sheet name="1517367 ін. субв." sheetId="2" r:id="rId2"/>
    <sheet name="1517462" sheetId="3" r:id="rId3"/>
    <sheet name="1517321" sheetId="4" r:id="rId4"/>
    <sheet name="1510180 (суб)" sheetId="5" r:id="rId5"/>
  </sheets>
  <definedNames/>
  <calcPr fullCalcOnLoad="1"/>
</workbook>
</file>

<file path=xl/sharedStrings.xml><?xml version="1.0" encoding="utf-8"?>
<sst xmlns="http://schemas.openxmlformats.org/spreadsheetml/2006/main" count="95" uniqueCount="42">
  <si>
    <t>Надійшло</t>
  </si>
  <si>
    <t>перераховано</t>
  </si>
  <si>
    <t>грн.</t>
  </si>
  <si>
    <t>Всього</t>
  </si>
  <si>
    <t>Разом:</t>
  </si>
  <si>
    <t>Залишок на</t>
  </si>
  <si>
    <t>рахунку, грн.</t>
  </si>
  <si>
    <t>Найменування об’єкту</t>
  </si>
  <si>
    <r>
      <t xml:space="preserve">Амбулаторія загальної практики сімейної медицини ( на 1-2 лікаря) по вул.Лесі Українки, 6в, в </t>
    </r>
    <r>
      <rPr>
        <b/>
        <sz val="8"/>
        <rFont val="Times New Roman"/>
        <family val="1"/>
      </rPr>
      <t>с.Бахмач</t>
    </r>
    <r>
      <rPr>
        <sz val="8"/>
        <rFont val="Times New Roman"/>
        <family val="1"/>
      </rPr>
      <t>, Бахмацького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</si>
  <si>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вул.Незалежності, в </t>
    </r>
    <r>
      <rPr>
        <b/>
        <sz val="8"/>
        <rFont val="Times New Roman"/>
        <family val="1"/>
      </rPr>
      <t>с.Журавка</t>
    </r>
    <r>
      <rPr>
        <sz val="8"/>
        <rFont val="Times New Roman"/>
        <family val="1"/>
      </rPr>
      <t>, Варвинського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</si>
  <si>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вул.Амосова, в </t>
    </r>
    <r>
      <rPr>
        <b/>
        <sz val="8"/>
        <rFont val="Times New Roman"/>
        <family val="1"/>
      </rPr>
      <t>с.Хоробичі</t>
    </r>
    <r>
      <rPr>
        <sz val="8"/>
        <rFont val="Times New Roman"/>
        <family val="1"/>
      </rPr>
      <t>, Городнянського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</si>
  <si>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вул.Центральній,4/1, в </t>
    </r>
    <r>
      <rPr>
        <b/>
        <sz val="8"/>
        <rFont val="Times New Roman"/>
        <family val="1"/>
      </rPr>
      <t>селищі Тростянець</t>
    </r>
    <r>
      <rPr>
        <sz val="8"/>
        <rFont val="Times New Roman"/>
        <family val="1"/>
      </rPr>
      <t>, Ічнянського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</si>
  <si>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вул.Миру,190, в </t>
    </r>
    <r>
      <rPr>
        <b/>
        <sz val="8"/>
        <rFont val="Times New Roman"/>
        <family val="1"/>
      </rPr>
      <t>с.Грем"яч</t>
    </r>
    <r>
      <rPr>
        <sz val="8"/>
        <rFont val="Times New Roman"/>
        <family val="1"/>
      </rPr>
      <t>, Н-Сіверського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</si>
  <si>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3-4 лікаря) по вул.Перемоги,2Б, в </t>
    </r>
    <r>
      <rPr>
        <b/>
        <sz val="8"/>
        <rFont val="Times New Roman"/>
        <family val="1"/>
      </rPr>
      <t>с.Киїнка</t>
    </r>
    <r>
      <rPr>
        <sz val="8"/>
        <rFont val="Times New Roman"/>
        <family val="1"/>
      </rPr>
      <t>, Чернігівського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</si>
  <si>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вул.Незалежності,28а, в </t>
    </r>
    <r>
      <rPr>
        <b/>
        <sz val="8"/>
        <rFont val="Times New Roman"/>
        <family val="1"/>
      </rPr>
      <t>с.Кобижча</t>
    </r>
    <r>
      <rPr>
        <sz val="8"/>
        <rFont val="Times New Roman"/>
        <family val="1"/>
      </rPr>
      <t>, Бобровицького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</si>
  <si>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3-4 лікаря) по вул.Шевченка,25, в </t>
    </r>
    <r>
      <rPr>
        <b/>
        <sz val="8"/>
        <rFont val="Times New Roman"/>
        <family val="1"/>
      </rPr>
      <t>с.Вертіївка</t>
    </r>
    <r>
      <rPr>
        <sz val="8"/>
        <rFont val="Times New Roman"/>
        <family val="1"/>
      </rPr>
      <t>, Ніжинського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</si>
  <si>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вул.Центральній, в </t>
    </r>
    <r>
      <rPr>
        <b/>
        <sz val="8"/>
        <rFont val="Times New Roman"/>
        <family val="1"/>
      </rPr>
      <t>с.Високе</t>
    </r>
    <r>
      <rPr>
        <sz val="8"/>
        <rFont val="Times New Roman"/>
        <family val="1"/>
      </rPr>
      <t>, Борзнянського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</si>
  <si>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вул.Розумовських, в </t>
    </r>
    <r>
      <rPr>
        <b/>
        <sz val="8"/>
        <rFont val="Times New Roman"/>
        <family val="1"/>
      </rPr>
      <t>с.Лемеші</t>
    </r>
    <r>
      <rPr>
        <sz val="8"/>
        <rFont val="Times New Roman"/>
        <family val="1"/>
      </rPr>
      <t>, Козелецького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</si>
  <si>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вул.Кільцевій, в </t>
    </r>
    <r>
      <rPr>
        <b/>
        <sz val="8"/>
        <rFont val="Times New Roman"/>
        <family val="1"/>
      </rPr>
      <t>с.Нехаївка</t>
    </r>
    <r>
      <rPr>
        <sz val="8"/>
        <rFont val="Times New Roman"/>
        <family val="1"/>
      </rPr>
      <t>, Коропського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</si>
  <si>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вул.Шевченка,94, в </t>
    </r>
    <r>
      <rPr>
        <b/>
        <sz val="8"/>
        <rFont val="Times New Roman"/>
        <family val="1"/>
      </rPr>
      <t>с.Салтикова Дівиця</t>
    </r>
    <r>
      <rPr>
        <sz val="8"/>
        <rFont val="Times New Roman"/>
        <family val="1"/>
      </rPr>
      <t>, Куликівського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</si>
  <si>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вул.Молодіжній, в </t>
    </r>
    <r>
      <rPr>
        <b/>
        <sz val="8"/>
        <rFont val="Times New Roman"/>
        <family val="1"/>
      </rPr>
      <t>с.Стольне</t>
    </r>
    <r>
      <rPr>
        <sz val="8"/>
        <rFont val="Times New Roman"/>
        <family val="1"/>
      </rPr>
      <t>, Менського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</si>
  <si>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3-4 лікаря) по вул.Олександра Агеєва,51а, в </t>
    </r>
    <r>
      <rPr>
        <b/>
        <sz val="8"/>
        <rFont val="Times New Roman"/>
        <family val="1"/>
      </rPr>
      <t>смт Парафіївка</t>
    </r>
    <r>
      <rPr>
        <sz val="8"/>
        <rFont val="Times New Roman"/>
        <family val="1"/>
      </rPr>
      <t>, Ічнянського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</si>
  <si>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вул.Квітковій,19, в </t>
    </r>
    <r>
      <rPr>
        <b/>
        <sz val="8"/>
        <rFont val="Times New Roman"/>
        <family val="1"/>
      </rPr>
      <t>с. Плиски</t>
    </r>
    <r>
      <rPr>
        <sz val="8"/>
        <rFont val="Times New Roman"/>
        <family val="1"/>
      </rPr>
      <t>,  Борзнянського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</si>
  <si>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вул.Шлях, в </t>
    </r>
    <r>
      <rPr>
        <b/>
        <sz val="8"/>
        <rFont val="Times New Roman"/>
        <family val="1"/>
      </rPr>
      <t>с. Чорнотичі</t>
    </r>
    <r>
      <rPr>
        <sz val="8"/>
        <rFont val="Times New Roman"/>
        <family val="1"/>
      </rPr>
      <t>,  Сосницького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</si>
  <si>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вул.Перемоги, в </t>
    </r>
    <r>
      <rPr>
        <b/>
        <sz val="8"/>
        <rFont val="Times New Roman"/>
        <family val="1"/>
      </rPr>
      <t>с. Тур"я</t>
    </r>
    <r>
      <rPr>
        <sz val="8"/>
        <rFont val="Times New Roman"/>
        <family val="1"/>
      </rPr>
      <t>,  Сновського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</si>
  <si>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вул.Центральній, в </t>
    </r>
    <r>
      <rPr>
        <b/>
        <sz val="8"/>
        <rFont val="Times New Roman"/>
        <family val="1"/>
      </rPr>
      <t>смт Холми</t>
    </r>
    <r>
      <rPr>
        <sz val="8"/>
        <rFont val="Times New Roman"/>
        <family val="1"/>
      </rPr>
      <t>,  Корюківського району Чернігівської області - будівництво (в т.ч.оплата проектно-вишукувальних робіт та експертизи)</t>
    </r>
  </si>
  <si>
    <t>Перелік видатків, які у 2020 році фінансуються за рахунок залишку субвенції з державного бюджету місцевим бюджетам на здійснення заходів, спрямованих на розвиток системи охорони здоров"я у сільській місцевості, який склався на 01.01.2020 році по КПКВК 1517367</t>
  </si>
  <si>
    <t>Перелік видатків, які у 2020 році фінансуються за рахунок залишку іншої субвенції,  який склався на 01.01.2020 та іншої субвенції наданої місцевими бюджетами по КПКВК 1517367</t>
  </si>
  <si>
    <t>Перелік видатків, які у 2020 році фінансуються за рахунок іншої субвенції, наданої Носівським міським бюджетом до загального фонду обласного бюджету по КПКВК 1510180</t>
  </si>
  <si>
    <t>Забезпечення охорони приміщеннь обєкта незавершеного будівництва Носівської ЗОШ І-ІІІ ст. №5 на 2017-2020 роки</t>
  </si>
  <si>
    <t>Забезпечення електроенергією обєкта незавершеного будівництва Носівської ЗОШ І-ІІІ ст. №5 на 2017-2020 роки</t>
  </si>
  <si>
    <t>Забезпечення опалення приміщеннь обєкта незавершеного будівництва Носівської ЗОШ І-ІІІ ст. №5 на 2017-2020 роки</t>
  </si>
  <si>
    <t>Корегування проектної документації по обєкту "Будівництво школи №5 по вул. Вокальна, 115 в м. Носівка"</t>
  </si>
  <si>
    <t>Перелік видатків, які у 2020 році фінансуються за рахунок іншої субвенції по КПКВК 1517321</t>
  </si>
  <si>
    <r>
      <t xml:space="preserve">Амбулаторія загальної практики сімейної медицини ( на 1-2 лікаря) по вул.Шевченка, в </t>
    </r>
    <r>
      <rPr>
        <b/>
        <sz val="8"/>
        <rFont val="Times New Roman"/>
        <family val="1"/>
      </rPr>
      <t>с.Халявин</t>
    </r>
    <r>
      <rPr>
        <sz val="8"/>
        <rFont val="Times New Roman"/>
        <family val="1"/>
      </rPr>
      <t>, Чернігівського району Чернігівської області - будівництво (в т.ч.оплата проектно-вишукувальних робіт та експертизи)</t>
    </r>
  </si>
  <si>
    <r>
      <t xml:space="preserve">Мринська сільська лікарська амбулаторія загальної практики сімейної медицини по вул.Малінка, 15 в </t>
    </r>
    <r>
      <rPr>
        <b/>
        <sz val="8"/>
        <rFont val="Times New Roman"/>
        <family val="1"/>
      </rPr>
      <t>с.Мрин</t>
    </r>
    <r>
      <rPr>
        <sz val="8"/>
        <rFont val="Times New Roman"/>
        <family val="1"/>
      </rPr>
      <t xml:space="preserve"> Носівського р-ну - капітальний ремонтприміщення із застосуванням енергозберігаючих технологій</t>
    </r>
  </si>
  <si>
    <r>
      <t xml:space="preserve">Новобасанська сільська лікарська амбулаторія по вул.Шевченка, 34 в </t>
    </r>
    <r>
      <rPr>
        <b/>
        <sz val="8"/>
        <rFont val="Times New Roman"/>
        <family val="1"/>
      </rPr>
      <t>с.Нова Басань</t>
    </r>
    <r>
      <rPr>
        <sz val="8"/>
        <rFont val="Times New Roman"/>
        <family val="1"/>
      </rPr>
      <t xml:space="preserve"> Бобровицького р-ну Чернігівської області - капітальний ремонтприміщення із застосуванням енергозберігаючих технологій</t>
    </r>
  </si>
  <si>
    <t>Експлуатаційне утримання та поточний ремонт автомобільних доріг загального користування місцевого значення</t>
  </si>
  <si>
    <t>Капітальний ремонт автомобільних доріг</t>
  </si>
  <si>
    <t xml:space="preserve">Перелік видатків, які у 2020 році будуть проводитися за рахунок залишку субвенції та субвенції з державного бюджету місцевим бюджетам на фінансове забезпечення будівництва, реконструкції ремонту і утримання автомобільних доріг загального користування місцевого значення, вулиць і доріг комунальної власності у населених пунктах по КПКВК 1517462 </t>
  </si>
  <si>
    <t>Будівництво школи №5 по вул.Вокзальна, 115 м.Носівка</t>
  </si>
  <si>
    <t>Будівництво автомобільних доріг</t>
  </si>
</sst>
</file>

<file path=xl/styles.xml><?xml version="1.0" encoding="utf-8"?>
<styleSheet xmlns="http://schemas.openxmlformats.org/spreadsheetml/2006/main">
  <numFmts count="6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#,##0.0"/>
    <numFmt numFmtId="194" formatCode="0.0"/>
    <numFmt numFmtId="195" formatCode="mmm/yyyy"/>
    <numFmt numFmtId="196" formatCode="0.000"/>
    <numFmt numFmtId="197" formatCode="#,##0.000"/>
    <numFmt numFmtId="198" formatCode="#,##0.0&quot;р.&quot;"/>
    <numFmt numFmtId="199" formatCode="#,##0.0_р_."/>
    <numFmt numFmtId="200" formatCode="dd/mm/yy;@"/>
    <numFmt numFmtId="201" formatCode="d/m/yy;@"/>
    <numFmt numFmtId="202" formatCode="000000"/>
    <numFmt numFmtId="203" formatCode="d/m/yy"/>
    <numFmt numFmtId="204" formatCode="#,##0.00_ ;\-#,##0.00\ "/>
    <numFmt numFmtId="205" formatCode="0.0000"/>
    <numFmt numFmtId="206" formatCode="#,##0.00_р_.;[Red]#,##0.00_р_."/>
    <numFmt numFmtId="207" formatCode="#,##0.00_р_."/>
    <numFmt numFmtId="208" formatCode="#,##0.0000"/>
    <numFmt numFmtId="209" formatCode="000000.0"/>
    <numFmt numFmtId="210" formatCode="#,##0.00&quot;р.&quot;"/>
    <numFmt numFmtId="211" formatCode="0.000000"/>
    <numFmt numFmtId="212" formatCode="0.00000"/>
    <numFmt numFmtId="213" formatCode="0000"/>
    <numFmt numFmtId="214" formatCode="#,##0.00;[Red]#,##0.00"/>
    <numFmt numFmtId="215" formatCode="#,##0.0;[Red]#,##0.0"/>
    <numFmt numFmtId="216" formatCode="#,##0;[Red]#,##0"/>
    <numFmt numFmtId="217" formatCode="#,##0.000;[Red]#,##0.000"/>
    <numFmt numFmtId="218" formatCode="#,##0.0000;[Red]#,##0.0000"/>
    <numFmt numFmtId="219" formatCode="#,##0.00000;[Red]#,##0.00000"/>
    <numFmt numFmtId="220" formatCode="d/m;@"/>
    <numFmt numFmtId="221" formatCode="[$-419]d\ mmm;@"/>
  </numFmts>
  <fonts count="48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2"/>
      <color indexed="10"/>
      <name val="Arial Cyr"/>
      <family val="2"/>
    </font>
    <font>
      <b/>
      <sz val="8"/>
      <name val="Arial Cyr"/>
      <family val="0"/>
    </font>
    <font>
      <b/>
      <sz val="9"/>
      <name val="Arial Cyr"/>
      <family val="0"/>
    </font>
    <font>
      <b/>
      <sz val="10"/>
      <color indexed="12"/>
      <name val="Arial Cyr"/>
      <family val="0"/>
    </font>
    <font>
      <b/>
      <sz val="10"/>
      <color indexed="10"/>
      <name val="Arial Cyr"/>
      <family val="0"/>
    </font>
    <font>
      <sz val="8"/>
      <name val="Times New Roman"/>
      <family val="1"/>
    </font>
    <font>
      <b/>
      <sz val="12"/>
      <name val="Arial Cyr"/>
      <family val="2"/>
    </font>
    <font>
      <b/>
      <sz val="11"/>
      <color indexed="10"/>
      <name val="Arial Cyr"/>
      <family val="2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34">
    <xf numFmtId="0" fontId="0" fillId="0" borderId="0" xfId="0" applyAlignment="1">
      <alignment/>
    </xf>
    <xf numFmtId="0" fontId="4" fillId="0" borderId="0" xfId="0" applyFont="1" applyAlignment="1">
      <alignment/>
    </xf>
    <xf numFmtId="4" fontId="0" fillId="0" borderId="0" xfId="0" applyNumberFormat="1" applyAlignment="1">
      <alignment/>
    </xf>
    <xf numFmtId="4" fontId="6" fillId="0" borderId="10" xfId="0" applyNumberFormat="1" applyFont="1" applyBorder="1" applyAlignment="1">
      <alignment horizontal="center"/>
    </xf>
    <xf numFmtId="0" fontId="7" fillId="0" borderId="10" xfId="0" applyFont="1" applyFill="1" applyBorder="1" applyAlignment="1">
      <alignment/>
    </xf>
    <xf numFmtId="4" fontId="6" fillId="0" borderId="0" xfId="0" applyNumberFormat="1" applyFont="1" applyAlignment="1">
      <alignment horizontal="right"/>
    </xf>
    <xf numFmtId="0" fontId="9" fillId="0" borderId="0" xfId="0" applyFont="1" applyAlignment="1">
      <alignment/>
    </xf>
    <xf numFmtId="4" fontId="1" fillId="0" borderId="10" xfId="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4" fontId="4" fillId="0" borderId="0" xfId="0" applyNumberFormat="1" applyFont="1" applyAlignment="1">
      <alignment/>
    </xf>
    <xf numFmtId="0" fontId="10" fillId="0" borderId="10" xfId="0" applyFont="1" applyFill="1" applyBorder="1" applyAlignment="1">
      <alignment wrapText="1"/>
    </xf>
    <xf numFmtId="4" fontId="1" fillId="0" borderId="12" xfId="0" applyNumberFormat="1" applyFont="1" applyFill="1" applyBorder="1" applyAlignment="1">
      <alignment horizontal="center" vertical="center"/>
    </xf>
    <xf numFmtId="4" fontId="10" fillId="0" borderId="13" xfId="0" applyNumberFormat="1" applyFont="1" applyFill="1" applyBorder="1" applyAlignment="1">
      <alignment horizontal="center" vertical="center" wrapText="1"/>
    </xf>
    <xf numFmtId="4" fontId="10" fillId="32" borderId="13" xfId="0" applyNumberFormat="1" applyFont="1" applyFill="1" applyBorder="1" applyAlignment="1">
      <alignment horizontal="center" vertical="center" wrapText="1"/>
    </xf>
    <xf numFmtId="4" fontId="10" fillId="0" borderId="14" xfId="0" applyNumberFormat="1" applyFont="1" applyFill="1" applyBorder="1" applyAlignment="1">
      <alignment horizontal="center" vertical="center" wrapText="1"/>
    </xf>
    <xf numFmtId="4" fontId="6" fillId="0" borderId="11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4" fontId="6" fillId="32" borderId="11" xfId="0" applyNumberFormat="1" applyFont="1" applyFill="1" applyBorder="1" applyAlignment="1">
      <alignment horizontal="center" vertical="center" wrapText="1"/>
    </xf>
    <xf numFmtId="4" fontId="1" fillId="32" borderId="11" xfId="0" applyNumberFormat="1" applyFont="1" applyFill="1" applyBorder="1" applyAlignment="1">
      <alignment horizontal="center" vertical="center"/>
    </xf>
    <xf numFmtId="4" fontId="10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top" wrapText="1"/>
    </xf>
    <xf numFmtId="4" fontId="6" fillId="0" borderId="0" xfId="0" applyNumberFormat="1" applyFont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12" fillId="0" borderId="0" xfId="0" applyFont="1" applyAlignment="1">
      <alignment horizontal="center" wrapText="1"/>
    </xf>
    <xf numFmtId="14" fontId="8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3" fontId="11" fillId="0" borderId="0" xfId="0" applyNumberFormat="1" applyFont="1" applyAlignment="1">
      <alignment horizontal="center" wrapText="1"/>
    </xf>
    <xf numFmtId="14" fontId="8" fillId="0" borderId="15" xfId="0" applyNumberFormat="1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"/>
  <sheetViews>
    <sheetView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B27" sqref="B27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60" customHeight="1">
      <c r="A1" s="25" t="s">
        <v>26</v>
      </c>
      <c r="B1" s="25"/>
      <c r="C1" s="25"/>
      <c r="D1" s="25"/>
    </row>
    <row r="2" spans="1:4" ht="45.75" customHeight="1">
      <c r="A2" s="27"/>
      <c r="B2" s="27"/>
      <c r="C2" s="27"/>
      <c r="D2" s="27"/>
    </row>
    <row r="3" spans="1:5" ht="19.5" customHeight="1">
      <c r="A3" s="26">
        <v>43983</v>
      </c>
      <c r="B3" s="27"/>
      <c r="C3" s="27"/>
      <c r="D3" s="27"/>
      <c r="E3" s="6"/>
    </row>
    <row r="4" spans="1:4" ht="12.75" customHeight="1">
      <c r="A4" s="24" t="s">
        <v>7</v>
      </c>
      <c r="B4" s="9" t="s">
        <v>0</v>
      </c>
      <c r="C4" s="9" t="s">
        <v>3</v>
      </c>
      <c r="D4" s="9" t="s">
        <v>5</v>
      </c>
    </row>
    <row r="5" spans="1:4" ht="12.75">
      <c r="A5" s="24"/>
      <c r="B5" s="10" t="s">
        <v>2</v>
      </c>
      <c r="C5" s="10" t="s">
        <v>1</v>
      </c>
      <c r="D5" s="10" t="s">
        <v>6</v>
      </c>
    </row>
    <row r="6" spans="1:5" ht="56.25">
      <c r="A6" s="12" t="s">
        <v>8</v>
      </c>
      <c r="B6" s="14">
        <v>1445004.7</v>
      </c>
      <c r="C6" s="17">
        <v>79297.65</v>
      </c>
      <c r="D6" s="13">
        <f aca="true" t="shared" si="0" ref="D6:D22">B6-C6</f>
        <v>1365707.05</v>
      </c>
      <c r="E6" s="2"/>
    </row>
    <row r="7" spans="1:5" ht="56.25">
      <c r="A7" s="12" t="s">
        <v>9</v>
      </c>
      <c r="B7" s="14">
        <v>2308210.9</v>
      </c>
      <c r="C7" s="17">
        <v>636117.46</v>
      </c>
      <c r="D7" s="8">
        <f t="shared" si="0"/>
        <v>1672093.44</v>
      </c>
      <c r="E7" s="2"/>
    </row>
    <row r="8" spans="1:5" ht="56.25">
      <c r="A8" s="12" t="s">
        <v>10</v>
      </c>
      <c r="B8" s="14">
        <v>2923951.06</v>
      </c>
      <c r="C8" s="17">
        <v>24063.16</v>
      </c>
      <c r="D8" s="8">
        <f t="shared" si="0"/>
        <v>2899887.9</v>
      </c>
      <c r="E8" s="2"/>
    </row>
    <row r="9" spans="1:5" ht="56.25">
      <c r="A9" s="12" t="s">
        <v>11</v>
      </c>
      <c r="B9" s="14">
        <v>1294321.47</v>
      </c>
      <c r="C9" s="17">
        <v>114403.76999999999</v>
      </c>
      <c r="D9" s="8">
        <f t="shared" si="0"/>
        <v>1179917.7</v>
      </c>
      <c r="E9" s="2"/>
    </row>
    <row r="10" spans="1:5" ht="56.25">
      <c r="A10" s="12" t="s">
        <v>12</v>
      </c>
      <c r="B10" s="14">
        <v>2458326.94</v>
      </c>
      <c r="C10" s="17">
        <v>24063.16</v>
      </c>
      <c r="D10" s="8">
        <f t="shared" si="0"/>
        <v>2434263.78</v>
      </c>
      <c r="E10" s="2"/>
    </row>
    <row r="11" spans="1:5" ht="56.25">
      <c r="A11" s="12" t="s">
        <v>13</v>
      </c>
      <c r="B11" s="14">
        <v>2838399.58</v>
      </c>
      <c r="C11" s="17">
        <v>24063.16</v>
      </c>
      <c r="D11" s="8">
        <f t="shared" si="0"/>
        <v>2814336.42</v>
      </c>
      <c r="E11" s="2"/>
    </row>
    <row r="12" spans="1:5" ht="56.25">
      <c r="A12" s="12" t="s">
        <v>14</v>
      </c>
      <c r="B12" s="14">
        <v>1016934.74</v>
      </c>
      <c r="C12" s="17">
        <v>273677.98</v>
      </c>
      <c r="D12" s="8">
        <f t="shared" si="0"/>
        <v>743256.76</v>
      </c>
      <c r="E12" s="2"/>
    </row>
    <row r="13" spans="1:5" ht="56.25">
      <c r="A13" s="12" t="s">
        <v>15</v>
      </c>
      <c r="B13" s="14">
        <v>4990425.96</v>
      </c>
      <c r="C13" s="17">
        <v>588611.63</v>
      </c>
      <c r="D13" s="8">
        <f t="shared" si="0"/>
        <v>4401814.33</v>
      </c>
      <c r="E13" s="2"/>
    </row>
    <row r="14" spans="1:5" ht="56.25">
      <c r="A14" s="12" t="s">
        <v>16</v>
      </c>
      <c r="B14" s="14">
        <v>2374623.1399999997</v>
      </c>
      <c r="C14" s="17">
        <v>995190.5299999999</v>
      </c>
      <c r="D14" s="8">
        <f t="shared" si="0"/>
        <v>1379432.6099999999</v>
      </c>
      <c r="E14" s="2"/>
    </row>
    <row r="15" spans="1:5" ht="56.25">
      <c r="A15" s="12" t="s">
        <v>17</v>
      </c>
      <c r="B15" s="16">
        <v>2153853.59</v>
      </c>
      <c r="C15" s="18">
        <v>340883.83</v>
      </c>
      <c r="D15" s="8">
        <f t="shared" si="0"/>
        <v>1812969.7599999998</v>
      </c>
      <c r="E15" s="2"/>
    </row>
    <row r="16" spans="1:5" ht="56.25">
      <c r="A16" s="12" t="s">
        <v>18</v>
      </c>
      <c r="B16" s="16">
        <v>981246.53</v>
      </c>
      <c r="C16" s="18">
        <v>0</v>
      </c>
      <c r="D16" s="8">
        <f t="shared" si="0"/>
        <v>981246.53</v>
      </c>
      <c r="E16" s="2"/>
    </row>
    <row r="17" spans="1:5" ht="56.25">
      <c r="A17" s="12" t="s">
        <v>19</v>
      </c>
      <c r="B17" s="14">
        <v>1500505.1099999999</v>
      </c>
      <c r="C17" s="19">
        <v>0</v>
      </c>
      <c r="D17" s="8">
        <f t="shared" si="0"/>
        <v>1500505.1099999999</v>
      </c>
      <c r="E17" s="2"/>
    </row>
    <row r="18" spans="1:5" ht="56.25">
      <c r="A18" s="12" t="s">
        <v>20</v>
      </c>
      <c r="B18" s="14">
        <v>2125705.35</v>
      </c>
      <c r="C18" s="18">
        <v>24063.16</v>
      </c>
      <c r="D18" s="8">
        <f t="shared" si="0"/>
        <v>2101642.19</v>
      </c>
      <c r="E18" s="2"/>
    </row>
    <row r="19" spans="1:5" ht="56.25">
      <c r="A19" s="12" t="s">
        <v>21</v>
      </c>
      <c r="B19" s="14">
        <v>1697246.8900000001</v>
      </c>
      <c r="C19" s="18">
        <v>309242.25</v>
      </c>
      <c r="D19" s="8">
        <f t="shared" si="0"/>
        <v>1388004.6400000001</v>
      </c>
      <c r="E19" s="2"/>
    </row>
    <row r="20" spans="1:5" ht="56.25">
      <c r="A20" s="12" t="s">
        <v>22</v>
      </c>
      <c r="B20" s="14">
        <v>1025841.5700000001</v>
      </c>
      <c r="C20" s="17">
        <v>228075.92</v>
      </c>
      <c r="D20" s="8">
        <f t="shared" si="0"/>
        <v>797765.65</v>
      </c>
      <c r="E20" s="2"/>
    </row>
    <row r="21" spans="1:5" ht="56.25">
      <c r="A21" s="12" t="s">
        <v>23</v>
      </c>
      <c r="B21" s="14">
        <v>1172127.49</v>
      </c>
      <c r="C21" s="17">
        <v>196442.38</v>
      </c>
      <c r="D21" s="8">
        <f t="shared" si="0"/>
        <v>975685.11</v>
      </c>
      <c r="E21" s="2"/>
    </row>
    <row r="22" spans="1:5" ht="56.25">
      <c r="A22" s="12" t="s">
        <v>24</v>
      </c>
      <c r="B22" s="14">
        <v>1689492.2</v>
      </c>
      <c r="C22" s="17">
        <v>118623.97</v>
      </c>
      <c r="D22" s="8">
        <f t="shared" si="0"/>
        <v>1570868.23</v>
      </c>
      <c r="E22" s="2"/>
    </row>
    <row r="23" spans="1:5" ht="56.25">
      <c r="A23" s="12" t="s">
        <v>25</v>
      </c>
      <c r="B23" s="14">
        <v>1073206.03</v>
      </c>
      <c r="C23" s="18">
        <v>158780.72</v>
      </c>
      <c r="D23" s="8">
        <f>B23-C23</f>
        <v>914425.31</v>
      </c>
      <c r="E23" s="2"/>
    </row>
    <row r="24" spans="1:5" ht="56.25">
      <c r="A24" s="22" t="s">
        <v>34</v>
      </c>
      <c r="B24" s="14">
        <v>4785008</v>
      </c>
      <c r="C24" s="17">
        <v>0</v>
      </c>
      <c r="D24" s="8">
        <f>B24-C24</f>
        <v>4785008</v>
      </c>
      <c r="E24" s="2"/>
    </row>
    <row r="25" spans="1:5" ht="56.25">
      <c r="A25" s="22" t="s">
        <v>35</v>
      </c>
      <c r="B25" s="14">
        <v>1260000</v>
      </c>
      <c r="C25" s="17">
        <v>0</v>
      </c>
      <c r="D25" s="8">
        <f>B25-C25</f>
        <v>1260000</v>
      </c>
      <c r="E25" s="2"/>
    </row>
    <row r="26" spans="1:5" ht="56.25">
      <c r="A26" s="22" t="s">
        <v>36</v>
      </c>
      <c r="B26" s="14">
        <v>2835000</v>
      </c>
      <c r="C26" s="18">
        <v>0</v>
      </c>
      <c r="D26" s="8">
        <f>B26-C26</f>
        <v>2835000</v>
      </c>
      <c r="E26" s="2"/>
    </row>
    <row r="27" spans="1:4" ht="17.25" customHeight="1">
      <c r="A27" s="4" t="s">
        <v>4</v>
      </c>
      <c r="B27" s="3">
        <f>SUM(B6:B26)</f>
        <v>43949431.25000001</v>
      </c>
      <c r="C27" s="3">
        <f>SUM(C6:C26)</f>
        <v>4135600.7300000004</v>
      </c>
      <c r="D27" s="3">
        <f>SUM(D6:D26)</f>
        <v>39813830.519999996</v>
      </c>
    </row>
    <row r="28" spans="1:4" ht="12.75">
      <c r="A28" s="1"/>
      <c r="B28" s="5"/>
      <c r="C28" s="23"/>
      <c r="D28" s="23"/>
    </row>
    <row r="30" spans="1:2" ht="12.75">
      <c r="A30" s="1"/>
      <c r="B30" s="11"/>
    </row>
    <row r="31" spans="1:2" ht="12.75">
      <c r="A31" s="1"/>
      <c r="B31" s="11"/>
    </row>
    <row r="32" spans="1:2" ht="12.75">
      <c r="A32" s="1"/>
      <c r="B32" s="11"/>
    </row>
    <row r="34" ht="12.75">
      <c r="B34" s="2"/>
    </row>
  </sheetData>
  <sheetProtection/>
  <mergeCells count="5">
    <mergeCell ref="C28:D28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4"/>
  <sheetViews>
    <sheetView view="pageBreakPreview" zoomScaleSheetLayoutView="100" zoomScalePageLayoutView="0" workbookViewId="0" topLeftCell="A1">
      <pane ySplit="5" topLeftCell="A23" activePane="bottomLeft" state="frozen"/>
      <selection pane="topLeft" activeCell="A1" sqref="A1"/>
      <selection pane="bottomLeft" activeCell="D27" sqref="D27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90.75" customHeight="1">
      <c r="A1" s="25" t="s">
        <v>27</v>
      </c>
      <c r="B1" s="25"/>
      <c r="C1" s="25"/>
      <c r="D1" s="25"/>
    </row>
    <row r="2" spans="1:4" ht="45.75" customHeight="1">
      <c r="A2" s="27"/>
      <c r="B2" s="27"/>
      <c r="C2" s="27"/>
      <c r="D2" s="27"/>
    </row>
    <row r="3" spans="1:5" ht="19.5" customHeight="1">
      <c r="A3" s="26">
        <v>43983</v>
      </c>
      <c r="B3" s="27"/>
      <c r="C3" s="27"/>
      <c r="D3" s="27"/>
      <c r="E3" s="6"/>
    </row>
    <row r="4" spans="1:4" ht="12.75" customHeight="1">
      <c r="A4" s="24" t="s">
        <v>7</v>
      </c>
      <c r="B4" s="9" t="s">
        <v>0</v>
      </c>
      <c r="C4" s="9" t="s">
        <v>3</v>
      </c>
      <c r="D4" s="9" t="s">
        <v>5</v>
      </c>
    </row>
    <row r="5" spans="1:4" ht="12.75">
      <c r="A5" s="24"/>
      <c r="B5" s="10" t="s">
        <v>2</v>
      </c>
      <c r="C5" s="10" t="s">
        <v>1</v>
      </c>
      <c r="D5" s="10" t="s">
        <v>6</v>
      </c>
    </row>
    <row r="6" spans="1:5" ht="56.25">
      <c r="A6" s="12" t="s">
        <v>8</v>
      </c>
      <c r="B6" s="14">
        <v>216880.04</v>
      </c>
      <c r="C6" s="17">
        <v>8810.849999999999</v>
      </c>
      <c r="D6" s="13">
        <f aca="true" t="shared" si="0" ref="D6:D22">B6-C6</f>
        <v>208069.19</v>
      </c>
      <c r="E6" s="2"/>
    </row>
    <row r="7" spans="1:5" ht="56.25">
      <c r="A7" s="12" t="s">
        <v>9</v>
      </c>
      <c r="B7" s="14">
        <v>334089.98</v>
      </c>
      <c r="C7" s="17">
        <v>70679.72</v>
      </c>
      <c r="D7" s="8">
        <f t="shared" si="0"/>
        <v>263410.26</v>
      </c>
      <c r="E7" s="2"/>
    </row>
    <row r="8" spans="1:5" ht="56.25">
      <c r="A8" s="12" t="s">
        <v>10</v>
      </c>
      <c r="B8" s="14">
        <v>70150.89</v>
      </c>
      <c r="C8" s="17">
        <v>2673.68</v>
      </c>
      <c r="D8" s="8">
        <f t="shared" si="0"/>
        <v>67477.21</v>
      </c>
      <c r="E8" s="2"/>
    </row>
    <row r="9" spans="1:5" ht="56.25">
      <c r="A9" s="12" t="s">
        <v>11</v>
      </c>
      <c r="B9" s="14">
        <v>165771.95</v>
      </c>
      <c r="C9" s="17">
        <v>12711.529999999999</v>
      </c>
      <c r="D9" s="8">
        <f t="shared" si="0"/>
        <v>153060.42</v>
      </c>
      <c r="E9" s="2"/>
    </row>
    <row r="10" spans="1:5" ht="56.25">
      <c r="A10" s="12" t="s">
        <v>12</v>
      </c>
      <c r="B10" s="14">
        <v>273150.1</v>
      </c>
      <c r="C10" s="17">
        <v>2673.68</v>
      </c>
      <c r="D10" s="8">
        <f t="shared" si="0"/>
        <v>270476.42</v>
      </c>
      <c r="E10" s="2"/>
    </row>
    <row r="11" spans="1:5" ht="56.25">
      <c r="A11" s="12" t="s">
        <v>13</v>
      </c>
      <c r="B11" s="14">
        <v>343125.8</v>
      </c>
      <c r="C11" s="17">
        <v>2673.68</v>
      </c>
      <c r="D11" s="8">
        <f t="shared" si="0"/>
        <v>340452.12</v>
      </c>
      <c r="E11" s="2"/>
    </row>
    <row r="12" spans="1:5" ht="56.25">
      <c r="A12" s="12" t="s">
        <v>14</v>
      </c>
      <c r="B12" s="14">
        <v>167983.42</v>
      </c>
      <c r="C12" s="17">
        <v>30408.67</v>
      </c>
      <c r="D12" s="8">
        <f t="shared" si="0"/>
        <v>137574.75</v>
      </c>
      <c r="E12" s="2"/>
    </row>
    <row r="13" spans="1:5" ht="56.25">
      <c r="A13" s="12" t="s">
        <v>15</v>
      </c>
      <c r="B13" s="15">
        <v>520291.29000000004</v>
      </c>
      <c r="C13" s="17">
        <v>65813.59</v>
      </c>
      <c r="D13" s="8">
        <f t="shared" si="0"/>
        <v>454477.70000000007</v>
      </c>
      <c r="E13" s="2"/>
    </row>
    <row r="14" spans="1:5" ht="56.25">
      <c r="A14" s="12" t="s">
        <v>16</v>
      </c>
      <c r="B14" s="14">
        <v>259797.07</v>
      </c>
      <c r="C14" s="17">
        <v>110576.72999999998</v>
      </c>
      <c r="D14" s="8">
        <f t="shared" si="0"/>
        <v>149220.34000000003</v>
      </c>
      <c r="E14" s="2"/>
    </row>
    <row r="15" spans="1:5" ht="56.25">
      <c r="A15" s="12" t="s">
        <v>17</v>
      </c>
      <c r="B15" s="16">
        <v>239317.06999999998</v>
      </c>
      <c r="C15" s="18">
        <v>37875.979999999996</v>
      </c>
      <c r="D15" s="8">
        <f t="shared" si="0"/>
        <v>201441.08999999997</v>
      </c>
      <c r="E15" s="2"/>
    </row>
    <row r="16" spans="1:5" ht="56.25">
      <c r="A16" s="12" t="s">
        <v>18</v>
      </c>
      <c r="B16" s="16">
        <v>153408.95</v>
      </c>
      <c r="C16" s="18">
        <v>0</v>
      </c>
      <c r="D16" s="8">
        <f t="shared" si="0"/>
        <v>153408.95</v>
      </c>
      <c r="E16" s="2"/>
    </row>
    <row r="17" spans="1:5" ht="56.25">
      <c r="A17" s="12" t="s">
        <v>19</v>
      </c>
      <c r="B17" s="14">
        <v>202369.65000000002</v>
      </c>
      <c r="C17" s="19">
        <v>0</v>
      </c>
      <c r="D17" s="8">
        <f t="shared" si="0"/>
        <v>202369.65000000002</v>
      </c>
      <c r="E17" s="2"/>
    </row>
    <row r="18" spans="1:5" ht="56.25">
      <c r="A18" s="12" t="s">
        <v>20</v>
      </c>
      <c r="B18" s="14">
        <v>267882.17</v>
      </c>
      <c r="C18" s="18">
        <v>2673.68</v>
      </c>
      <c r="D18" s="8">
        <f t="shared" si="0"/>
        <v>265208.49</v>
      </c>
      <c r="E18" s="2"/>
    </row>
    <row r="19" spans="1:5" ht="56.25">
      <c r="A19" s="12" t="s">
        <v>21</v>
      </c>
      <c r="B19" s="14">
        <v>188583.1</v>
      </c>
      <c r="C19" s="18">
        <v>34360.25</v>
      </c>
      <c r="D19" s="8">
        <f t="shared" si="0"/>
        <v>154222.85</v>
      </c>
      <c r="E19" s="2"/>
    </row>
    <row r="20" spans="1:5" ht="56.25">
      <c r="A20" s="12" t="s">
        <v>22</v>
      </c>
      <c r="B20" s="14">
        <v>145487.61</v>
      </c>
      <c r="C20" s="17">
        <v>25341.760000000002</v>
      </c>
      <c r="D20" s="8">
        <f t="shared" si="0"/>
        <v>120145.84999999998</v>
      </c>
      <c r="E20" s="2"/>
    </row>
    <row r="21" spans="1:5" ht="56.25">
      <c r="A21" s="12" t="s">
        <v>23</v>
      </c>
      <c r="B21" s="14">
        <v>129737.84</v>
      </c>
      <c r="C21" s="17">
        <v>21826.94</v>
      </c>
      <c r="D21" s="8">
        <f t="shared" si="0"/>
        <v>107910.9</v>
      </c>
      <c r="E21" s="2"/>
    </row>
    <row r="22" spans="1:5" ht="56.25">
      <c r="A22" s="12" t="s">
        <v>24</v>
      </c>
      <c r="B22" s="14">
        <v>236840.36</v>
      </c>
      <c r="C22" s="17">
        <v>13180.44</v>
      </c>
      <c r="D22" s="8">
        <f t="shared" si="0"/>
        <v>223659.91999999998</v>
      </c>
      <c r="E22" s="2"/>
    </row>
    <row r="23" spans="1:5" ht="56.25">
      <c r="A23" s="12" t="s">
        <v>25</v>
      </c>
      <c r="B23" s="14">
        <v>117025.53</v>
      </c>
      <c r="C23" s="18">
        <v>17642.3</v>
      </c>
      <c r="D23" s="8">
        <f>B23-C23</f>
        <v>99383.23</v>
      </c>
      <c r="E23" s="2"/>
    </row>
    <row r="24" spans="1:5" ht="56.25">
      <c r="A24" s="22" t="s">
        <v>34</v>
      </c>
      <c r="B24" s="14">
        <v>25000</v>
      </c>
      <c r="C24" s="17">
        <v>0</v>
      </c>
      <c r="D24" s="8">
        <f>B24-C24</f>
        <v>25000</v>
      </c>
      <c r="E24" s="2"/>
    </row>
    <row r="25" spans="1:5" ht="56.25">
      <c r="A25" s="22" t="s">
        <v>35</v>
      </c>
      <c r="B25" s="14">
        <v>140000</v>
      </c>
      <c r="C25" s="17">
        <v>0</v>
      </c>
      <c r="D25" s="8">
        <f>B25-C25</f>
        <v>140000</v>
      </c>
      <c r="E25" s="2"/>
    </row>
    <row r="26" spans="1:5" ht="56.25">
      <c r="A26" s="22" t="s">
        <v>36</v>
      </c>
      <c r="B26" s="14">
        <v>0</v>
      </c>
      <c r="C26" s="18">
        <v>0</v>
      </c>
      <c r="D26" s="8">
        <f>B26-C26</f>
        <v>0</v>
      </c>
      <c r="E26" s="2"/>
    </row>
    <row r="27" spans="1:4" ht="17.25" customHeight="1">
      <c r="A27" s="4" t="s">
        <v>4</v>
      </c>
      <c r="B27" s="3">
        <f>SUM(B6:B26)</f>
        <v>4196892.819999999</v>
      </c>
      <c r="C27" s="3">
        <f>SUM(C6:C26)</f>
        <v>459923.4799999999</v>
      </c>
      <c r="D27" s="3">
        <f>SUM(D6:D26)</f>
        <v>3736969.340000001</v>
      </c>
    </row>
    <row r="28" spans="1:4" ht="12.75">
      <c r="A28" s="1"/>
      <c r="B28" s="5"/>
      <c r="C28" s="23"/>
      <c r="D28" s="23"/>
    </row>
    <row r="30" spans="1:2" ht="12.75">
      <c r="A30" s="1"/>
      <c r="B30" s="11"/>
    </row>
    <row r="31" spans="1:2" ht="12.75">
      <c r="A31" s="1"/>
      <c r="B31" s="11"/>
    </row>
    <row r="32" spans="1:2" ht="12.75">
      <c r="A32" s="1"/>
      <c r="B32" s="11"/>
    </row>
    <row r="34" ht="12.75">
      <c r="B34" s="2"/>
    </row>
  </sheetData>
  <sheetProtection/>
  <mergeCells count="5">
    <mergeCell ref="C28:D28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6"/>
  <sheetViews>
    <sheetView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D6" sqref="D6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90.75" customHeight="1">
      <c r="A1" s="28" t="s">
        <v>39</v>
      </c>
      <c r="B1" s="28"/>
      <c r="C1" s="28"/>
      <c r="D1" s="28"/>
    </row>
    <row r="2" spans="1:4" ht="29.25" customHeight="1">
      <c r="A2" s="29"/>
      <c r="B2" s="29"/>
      <c r="C2" s="29"/>
      <c r="D2" s="29"/>
    </row>
    <row r="3" spans="1:5" ht="26.25" customHeight="1">
      <c r="A3" s="30">
        <v>43983</v>
      </c>
      <c r="B3" s="31"/>
      <c r="C3" s="31"/>
      <c r="D3" s="31"/>
      <c r="E3" s="6"/>
    </row>
    <row r="4" spans="1:4" ht="12.75" customHeight="1">
      <c r="A4" s="32" t="s">
        <v>7</v>
      </c>
      <c r="B4" s="9" t="s">
        <v>0</v>
      </c>
      <c r="C4" s="9" t="s">
        <v>3</v>
      </c>
      <c r="D4" s="9" t="s">
        <v>5</v>
      </c>
    </row>
    <row r="5" spans="1:4" ht="12.75">
      <c r="A5" s="33"/>
      <c r="B5" s="10" t="s">
        <v>2</v>
      </c>
      <c r="C5" s="10" t="s">
        <v>1</v>
      </c>
      <c r="D5" s="10" t="s">
        <v>6</v>
      </c>
    </row>
    <row r="6" spans="1:4" ht="33.75">
      <c r="A6" s="12" t="s">
        <v>37</v>
      </c>
      <c r="B6" s="20">
        <f>8911818+42000000</f>
        <v>50911818</v>
      </c>
      <c r="C6" s="7">
        <v>6415884.5</v>
      </c>
      <c r="D6" s="8">
        <f>B6-C6</f>
        <v>44495933.5</v>
      </c>
    </row>
    <row r="7" spans="1:4" ht="12.75">
      <c r="A7" s="12" t="s">
        <v>41</v>
      </c>
      <c r="B7" s="20">
        <v>2421800</v>
      </c>
      <c r="C7" s="7">
        <v>0</v>
      </c>
      <c r="D7" s="8">
        <f>B7-C7</f>
        <v>2421800</v>
      </c>
    </row>
    <row r="8" spans="1:4" ht="12.75">
      <c r="A8" s="12" t="s">
        <v>38</v>
      </c>
      <c r="B8" s="20">
        <v>24011088</v>
      </c>
      <c r="C8" s="7">
        <v>3548789.73</v>
      </c>
      <c r="D8" s="8">
        <f>B8-C8</f>
        <v>20462298.27</v>
      </c>
    </row>
    <row r="9" spans="1:4" ht="17.25" customHeight="1">
      <c r="A9" s="4" t="s">
        <v>4</v>
      </c>
      <c r="B9" s="3">
        <f>SUM(B6:B8)</f>
        <v>77344706</v>
      </c>
      <c r="C9" s="3">
        <f>SUM(C6:C8)</f>
        <v>9964674.23</v>
      </c>
      <c r="D9" s="3">
        <f>SUM(D6:D8)</f>
        <v>67380031.77</v>
      </c>
    </row>
    <row r="10" spans="1:4" ht="12.75">
      <c r="A10" s="1"/>
      <c r="B10" s="5"/>
      <c r="C10" s="23"/>
      <c r="D10" s="23"/>
    </row>
    <row r="12" spans="1:2" ht="12.75">
      <c r="A12" s="1"/>
      <c r="B12" s="11"/>
    </row>
    <row r="13" spans="1:2" ht="12.75">
      <c r="A13" s="1"/>
      <c r="B13" s="11"/>
    </row>
    <row r="14" spans="1:2" ht="12.75">
      <c r="A14" s="1"/>
      <c r="B14" s="11"/>
    </row>
    <row r="16" ht="12.75">
      <c r="B16" s="2"/>
    </row>
  </sheetData>
  <sheetProtection/>
  <mergeCells count="5">
    <mergeCell ref="A1:D1"/>
    <mergeCell ref="A2:D2"/>
    <mergeCell ref="A3:D3"/>
    <mergeCell ref="A4:A5"/>
    <mergeCell ref="C10:D10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5"/>
  <sheetViews>
    <sheetView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D7" sqref="D7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60.75" customHeight="1">
      <c r="A1" s="28" t="s">
        <v>33</v>
      </c>
      <c r="B1" s="28"/>
      <c r="C1" s="28"/>
      <c r="D1" s="28"/>
    </row>
    <row r="2" spans="1:4" ht="29.25" customHeight="1">
      <c r="A2" s="29"/>
      <c r="B2" s="29"/>
      <c r="C2" s="29"/>
      <c r="D2" s="29"/>
    </row>
    <row r="3" spans="1:5" ht="26.25" customHeight="1">
      <c r="A3" s="30">
        <v>43983</v>
      </c>
      <c r="B3" s="31"/>
      <c r="C3" s="31"/>
      <c r="D3" s="31"/>
      <c r="E3" s="6"/>
    </row>
    <row r="4" spans="1:4" ht="12.75" customHeight="1">
      <c r="A4" s="32" t="s">
        <v>7</v>
      </c>
      <c r="B4" s="9" t="s">
        <v>0</v>
      </c>
      <c r="C4" s="9" t="s">
        <v>3</v>
      </c>
      <c r="D4" s="9" t="s">
        <v>5</v>
      </c>
    </row>
    <row r="5" spans="1:4" ht="12.75">
      <c r="A5" s="33"/>
      <c r="B5" s="10" t="s">
        <v>2</v>
      </c>
      <c r="C5" s="10" t="s">
        <v>1</v>
      </c>
      <c r="D5" s="10" t="s">
        <v>6</v>
      </c>
    </row>
    <row r="6" spans="1:4" ht="22.5">
      <c r="A6" s="12" t="s">
        <v>40</v>
      </c>
      <c r="B6" s="20">
        <v>1330000</v>
      </c>
      <c r="C6" s="7">
        <v>1279914.91</v>
      </c>
      <c r="D6" s="8">
        <f>B6-C6</f>
        <v>50085.090000000084</v>
      </c>
    </row>
    <row r="7" spans="1:4" ht="33.75">
      <c r="A7" s="12" t="s">
        <v>32</v>
      </c>
      <c r="B7" s="20">
        <v>45000</v>
      </c>
      <c r="C7" s="7">
        <v>45000</v>
      </c>
      <c r="D7" s="8">
        <f>B7-C7</f>
        <v>0</v>
      </c>
    </row>
    <row r="8" spans="1:4" ht="17.25" customHeight="1">
      <c r="A8" s="4" t="s">
        <v>4</v>
      </c>
      <c r="B8" s="3">
        <f>SUM(B6:B7)</f>
        <v>1375000</v>
      </c>
      <c r="C8" s="3">
        <f>SUM(C6:C7)</f>
        <v>1324914.91</v>
      </c>
      <c r="D8" s="3">
        <f>SUM(D6:D7)</f>
        <v>50085.090000000084</v>
      </c>
    </row>
    <row r="9" spans="1:4" ht="12.75">
      <c r="A9" s="1"/>
      <c r="B9" s="5"/>
      <c r="C9" s="23"/>
      <c r="D9" s="23"/>
    </row>
    <row r="11" spans="1:2" ht="12.75">
      <c r="A11" s="1"/>
      <c r="B11" s="11"/>
    </row>
    <row r="12" spans="1:2" ht="12.75">
      <c r="A12" s="1"/>
      <c r="B12" s="11"/>
    </row>
    <row r="13" spans="1:2" ht="12.75">
      <c r="A13" s="1"/>
      <c r="B13" s="11"/>
    </row>
    <row r="15" ht="12.75">
      <c r="B15" s="2"/>
    </row>
  </sheetData>
  <sheetProtection/>
  <mergeCells count="5">
    <mergeCell ref="A1:D1"/>
    <mergeCell ref="A2:D2"/>
    <mergeCell ref="A3:D3"/>
    <mergeCell ref="A4:A5"/>
    <mergeCell ref="C9:D9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6"/>
  <sheetViews>
    <sheetView tabSelected="1"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A4" sqref="A4:A5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60.75" customHeight="1">
      <c r="A1" s="28" t="s">
        <v>28</v>
      </c>
      <c r="B1" s="28"/>
      <c r="C1" s="28"/>
      <c r="D1" s="28"/>
    </row>
    <row r="2" spans="1:4" ht="29.25" customHeight="1">
      <c r="A2" s="29"/>
      <c r="B2" s="29"/>
      <c r="C2" s="29"/>
      <c r="D2" s="29"/>
    </row>
    <row r="3" spans="1:5" ht="26.25" customHeight="1">
      <c r="A3" s="30">
        <v>43983</v>
      </c>
      <c r="B3" s="31"/>
      <c r="C3" s="31"/>
      <c r="D3" s="31"/>
      <c r="E3" s="6"/>
    </row>
    <row r="4" spans="1:4" ht="12.75" customHeight="1">
      <c r="A4" s="32" t="s">
        <v>7</v>
      </c>
      <c r="B4" s="9" t="s">
        <v>0</v>
      </c>
      <c r="C4" s="9" t="s">
        <v>3</v>
      </c>
      <c r="D4" s="9" t="s">
        <v>5</v>
      </c>
    </row>
    <row r="5" spans="1:4" ht="12.75">
      <c r="A5" s="33"/>
      <c r="B5" s="10" t="s">
        <v>2</v>
      </c>
      <c r="C5" s="10" t="s">
        <v>1</v>
      </c>
      <c r="D5" s="10" t="s">
        <v>6</v>
      </c>
    </row>
    <row r="6" spans="1:4" ht="33.75">
      <c r="A6" s="12" t="s">
        <v>29</v>
      </c>
      <c r="B6" s="20">
        <v>127748</v>
      </c>
      <c r="C6" s="7">
        <v>127748</v>
      </c>
      <c r="D6" s="8">
        <f>B6-C6</f>
        <v>0</v>
      </c>
    </row>
    <row r="7" spans="1:4" ht="33.75">
      <c r="A7" s="12" t="s">
        <v>30</v>
      </c>
      <c r="B7" s="20">
        <v>214000</v>
      </c>
      <c r="C7" s="7">
        <v>94748.03</v>
      </c>
      <c r="D7" s="8">
        <f>B7-C7</f>
        <v>119251.97</v>
      </c>
    </row>
    <row r="8" spans="1:5" ht="33.75">
      <c r="A8" s="12" t="s">
        <v>31</v>
      </c>
      <c r="B8" s="21">
        <v>255969.16</v>
      </c>
      <c r="C8" s="7">
        <v>255969.16</v>
      </c>
      <c r="D8" s="8">
        <f>B8-C8</f>
        <v>0</v>
      </c>
      <c r="E8" s="2"/>
    </row>
    <row r="9" spans="1:4" ht="17.25" customHeight="1">
      <c r="A9" s="4" t="s">
        <v>4</v>
      </c>
      <c r="B9" s="3">
        <f>SUM(B6:B8)</f>
        <v>597717.16</v>
      </c>
      <c r="C9" s="3">
        <f>SUM(C6:C8)</f>
        <v>478465.19</v>
      </c>
      <c r="D9" s="3">
        <f>SUM(D6:D8)</f>
        <v>119251.97</v>
      </c>
    </row>
    <row r="10" spans="1:4" ht="12.75">
      <c r="A10" s="1"/>
      <c r="B10" s="5"/>
      <c r="C10" s="23"/>
      <c r="D10" s="23"/>
    </row>
    <row r="12" spans="1:2" ht="12.75">
      <c r="A12" s="1"/>
      <c r="B12" s="11"/>
    </row>
    <row r="13" spans="1:2" ht="12.75">
      <c r="A13" s="1"/>
      <c r="B13" s="11"/>
    </row>
    <row r="14" spans="1:2" ht="12.75">
      <c r="A14" s="1"/>
      <c r="B14" s="11"/>
    </row>
    <row r="16" ht="12.75">
      <c r="B16" s="2"/>
    </row>
  </sheetData>
  <sheetProtection/>
  <mergeCells count="5">
    <mergeCell ref="C10:D10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2020-06-02T06:02:02Z</cp:lastPrinted>
  <dcterms:created xsi:type="dcterms:W3CDTF">2005-08-03T12:55:28Z</dcterms:created>
  <dcterms:modified xsi:type="dcterms:W3CDTF">2020-06-02T06:27:33Z</dcterms:modified>
  <cp:category/>
  <cp:version/>
  <cp:contentType/>
  <cp:contentStatus/>
</cp:coreProperties>
</file>